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Hoja1!$A$2:$K$61</definedName>
  </definedName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J52" i="1" s="1"/>
  <c r="I13" i="1"/>
  <c r="I52" i="1" s="1"/>
  <c r="E13" i="1"/>
  <c r="E34" i="1" s="1"/>
  <c r="J54" i="1" s="1"/>
  <c r="D13" i="1"/>
  <c r="D34" i="1" s="1"/>
  <c r="I54" i="1" s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<sst xmlns="http://schemas.openxmlformats.org/spreadsheetml/2006/main" count="64" uniqueCount="62">
  <si>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</si>
  <si>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31 de Marzo del 2017 y  Diciembre 2016</t>
  </si>
  <si>
    <t>(Pesos)</t>
  </si>
  <si>
    <t>Ente Público:</t>
  </si>
  <si>
    <t>UNIVERSIDAD POLITECNICA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</si>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</sst>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2" fillId="0" borderId="0" xfId="0" applyFont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9"/>
  <sheetViews>
    <sheetView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2017</v>
      </c>
      <c r="E10" s="21">
        <v>2016</v>
      </c>
      <c r="F10" s="22"/>
      <c r="G10" s="20" t="s">
        <v>5</v>
      </c>
      <c r="H10" s="20"/>
      <c r="I10" s="21">
        <v>2017</v>
      </c>
      <c r="J10" s="21">
        <v>2016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-1352408.94</v>
      </c>
      <c r="E13" s="37">
        <f>SUM(E14:E21)</f>
        <v>-3766920.24</v>
      </c>
      <c r="F13" s="32"/>
      <c r="G13" s="30" t="s">
        <v>9</v>
      </c>
      <c r="H13" s="30"/>
      <c r="I13" s="37">
        <f>SUM(I14:I16)</f>
        <v>9875890.9700000007</v>
      </c>
      <c r="J13" s="37">
        <f>SUM(J14:J16)</f>
        <v>43206993.830000006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v>8387834.9800000004</v>
      </c>
      <c r="J14" s="42">
        <v>35307793.200000003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284984.42</v>
      </c>
      <c r="J15" s="42">
        <v>1971414.78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1203071.57</v>
      </c>
      <c r="J16" s="42">
        <v>5927785.8499999996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2">
        <v>-343830</v>
      </c>
      <c r="E18" s="42">
        <v>-1671979.89</v>
      </c>
      <c r="F18" s="32"/>
      <c r="G18" s="30" t="s">
        <v>18</v>
      </c>
      <c r="H18" s="30"/>
      <c r="I18" s="37">
        <f>SUM(I19:I27)</f>
        <v>25323</v>
      </c>
      <c r="J18" s="37">
        <f>SUM(J19:J27)</f>
        <v>604996</v>
      </c>
      <c r="K18" s="38"/>
    </row>
    <row r="19" spans="1:11" x14ac:dyDescent="0.2">
      <c r="A19" s="39"/>
      <c r="B19" s="40" t="s">
        <v>19</v>
      </c>
      <c r="C19" s="40"/>
      <c r="D19" s="42">
        <v>-1008578.94</v>
      </c>
      <c r="E19" s="42">
        <v>-2094940.35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0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23</v>
      </c>
      <c r="C21" s="46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25323</v>
      </c>
      <c r="J22" s="42">
        <v>604996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-10145177.91</v>
      </c>
      <c r="E23" s="37">
        <f>SUM(E24:E25)</f>
        <v>-41997777.890000001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7"/>
      <c r="E24" s="42">
        <v>-12247212.49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2">
        <v>-10145177.91</v>
      </c>
      <c r="E25" s="42">
        <v>-29750565.399999999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5"/>
      <c r="E26" s="45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0</v>
      </c>
      <c r="E27" s="37">
        <f>SUM(E28:E32)</f>
        <v>-0.68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0</v>
      </c>
      <c r="E28" s="47">
        <v>-0.68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37</v>
      </c>
      <c r="C30" s="46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1">
        <v>0</v>
      </c>
      <c r="E32" s="41">
        <v>0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8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49"/>
      <c r="B34" s="50" t="s">
        <v>43</v>
      </c>
      <c r="C34" s="50"/>
      <c r="D34" s="51">
        <f>D13+D23+D27</f>
        <v>-11497586.85</v>
      </c>
      <c r="E34" s="51">
        <f>E13+E23+E27</f>
        <v>-45764698.810000002</v>
      </c>
      <c r="F34" s="52"/>
      <c r="G34" s="30" t="s">
        <v>44</v>
      </c>
      <c r="H34" s="30"/>
      <c r="I34" s="53">
        <f>SUM(I35:I39)</f>
        <v>0</v>
      </c>
      <c r="J34" s="53">
        <f>SUM(J35:J39)</f>
        <v>0</v>
      </c>
      <c r="K34" s="38"/>
    </row>
    <row r="35" spans="1:11" x14ac:dyDescent="0.2">
      <c r="A35" s="35"/>
      <c r="B35" s="50"/>
      <c r="C35" s="50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4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4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4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4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4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4"/>
      <c r="B41" s="32"/>
      <c r="C41" s="32"/>
      <c r="D41" s="32"/>
      <c r="E41" s="32"/>
      <c r="F41" s="32"/>
      <c r="G41" s="36" t="s">
        <v>50</v>
      </c>
      <c r="H41" s="36"/>
      <c r="I41" s="53">
        <f>SUM(I42:I47)</f>
        <v>0</v>
      </c>
      <c r="J41" s="53">
        <f>SUM(J42:J47)</f>
        <v>4974983.6099999994</v>
      </c>
      <c r="K41" s="38"/>
    </row>
    <row r="42" spans="1:11" ht="26.25" customHeight="1" x14ac:dyDescent="0.2">
      <c r="A42" s="54"/>
      <c r="B42" s="32"/>
      <c r="C42" s="32"/>
      <c r="D42" s="32"/>
      <c r="E42" s="32"/>
      <c r="F42" s="32"/>
      <c r="G42" s="46" t="s">
        <v>51</v>
      </c>
      <c r="H42" s="46"/>
      <c r="I42" s="41">
        <v>0</v>
      </c>
      <c r="J42" s="42">
        <v>4974984.51</v>
      </c>
      <c r="K42" s="38"/>
    </row>
    <row r="43" spans="1:11" x14ac:dyDescent="0.2">
      <c r="A43" s="54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4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4"/>
      <c r="B45" s="32"/>
      <c r="C45" s="32"/>
      <c r="D45" s="32"/>
      <c r="E45" s="32"/>
      <c r="F45" s="32"/>
      <c r="G45" s="46" t="s">
        <v>54</v>
      </c>
      <c r="H45" s="46"/>
      <c r="I45" s="41">
        <v>0</v>
      </c>
      <c r="J45" s="41">
        <v>0</v>
      </c>
      <c r="K45" s="38"/>
    </row>
    <row r="46" spans="1:11" x14ac:dyDescent="0.2">
      <c r="A46" s="54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4"/>
      <c r="B47" s="32"/>
      <c r="C47" s="32"/>
      <c r="D47" s="32"/>
      <c r="E47" s="32"/>
      <c r="F47" s="32"/>
      <c r="G47" s="40" t="s">
        <v>56</v>
      </c>
      <c r="H47" s="40"/>
      <c r="I47" s="41">
        <v>0</v>
      </c>
      <c r="J47" s="47">
        <v>-0.9</v>
      </c>
      <c r="K47" s="38"/>
    </row>
    <row r="48" spans="1:11" x14ac:dyDescent="0.2">
      <c r="A48" s="54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4"/>
      <c r="B49" s="32"/>
      <c r="C49" s="32"/>
      <c r="D49" s="32"/>
      <c r="E49" s="32"/>
      <c r="F49" s="32"/>
      <c r="G49" s="36" t="s">
        <v>57</v>
      </c>
      <c r="H49" s="36"/>
      <c r="I49" s="53">
        <f>SUM(I50)</f>
        <v>0</v>
      </c>
      <c r="J49" s="53">
        <f>SUM(J50)</f>
        <v>0</v>
      </c>
      <c r="K49" s="38"/>
    </row>
    <row r="50" spans="1:11" x14ac:dyDescent="0.2">
      <c r="A50" s="54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4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4"/>
      <c r="B52" s="32"/>
      <c r="C52" s="32"/>
      <c r="D52" s="32"/>
      <c r="E52" s="32"/>
      <c r="F52" s="32"/>
      <c r="G52" s="50" t="s">
        <v>59</v>
      </c>
      <c r="H52" s="50"/>
      <c r="I52" s="55">
        <f>I13+I18+I29+I34+I41+I49</f>
        <v>9901213.9700000007</v>
      </c>
      <c r="J52" s="55">
        <f>J13+J18+J29+J34+J41+J49</f>
        <v>48786973.440000005</v>
      </c>
      <c r="K52" s="56"/>
    </row>
    <row r="53" spans="1:11" x14ac:dyDescent="0.2">
      <c r="A53" s="54"/>
      <c r="B53" s="32"/>
      <c r="C53" s="32"/>
      <c r="D53" s="32"/>
      <c r="E53" s="32"/>
      <c r="F53" s="32"/>
      <c r="G53" s="57"/>
      <c r="H53" s="57"/>
      <c r="I53" s="45"/>
      <c r="J53" s="45"/>
      <c r="K53" s="56"/>
    </row>
    <row r="54" spans="1:11" x14ac:dyDescent="0.2">
      <c r="A54" s="54"/>
      <c r="B54" s="32"/>
      <c r="C54" s="32"/>
      <c r="D54" s="32"/>
      <c r="E54" s="32"/>
      <c r="F54" s="32"/>
      <c r="G54" s="58" t="s">
        <v>60</v>
      </c>
      <c r="H54" s="58"/>
      <c r="I54" s="55">
        <f>D34+I52</f>
        <v>-1596372.879999999</v>
      </c>
      <c r="J54" s="55">
        <f>E34+J52</f>
        <v>3022274.6300000027</v>
      </c>
      <c r="K54" s="56"/>
    </row>
    <row r="55" spans="1:11" ht="6" customHeight="1" x14ac:dyDescent="0.2">
      <c r="A55" s="59"/>
      <c r="B55" s="60"/>
      <c r="C55" s="60"/>
      <c r="D55" s="60"/>
      <c r="E55" s="60"/>
      <c r="F55" s="60"/>
      <c r="G55" s="61"/>
      <c r="H55" s="61"/>
      <c r="I55" s="60"/>
      <c r="J55" s="60"/>
      <c r="K55" s="62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60"/>
      <c r="B57" s="63"/>
      <c r="C57" s="64"/>
      <c r="D57" s="65"/>
      <c r="E57" s="65"/>
      <c r="F57" s="60"/>
      <c r="G57" s="66"/>
      <c r="H57" s="67"/>
      <c r="I57" s="65"/>
      <c r="J57" s="65"/>
      <c r="K57" s="60"/>
    </row>
    <row r="58" spans="1:11" ht="6" customHeight="1" x14ac:dyDescent="0.2">
      <c r="A58" s="12"/>
      <c r="B58" s="44"/>
      <c r="C58" s="68"/>
      <c r="D58" s="69"/>
      <c r="E58" s="69"/>
      <c r="F58" s="12"/>
      <c r="G58" s="70"/>
      <c r="H58" s="71"/>
      <c r="I58" s="69"/>
      <c r="J58" s="69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8"/>
      <c r="D60" s="69"/>
      <c r="E60" s="69"/>
      <c r="G60" s="70"/>
      <c r="H60" s="68"/>
      <c r="I60" s="69"/>
      <c r="J60" s="69"/>
    </row>
    <row r="61" spans="1:11" s="12" customFormat="1" ht="30" customHeight="1" x14ac:dyDescent="0.2">
      <c r="B61" s="44"/>
      <c r="C61" s="78"/>
      <c r="D61" s="78"/>
      <c r="E61" s="69"/>
      <c r="G61" s="79"/>
      <c r="H61" s="79"/>
      <c r="I61" s="69"/>
      <c r="J61" s="69"/>
    </row>
    <row r="62" spans="1:11" s="12" customFormat="1" ht="14.1" customHeight="1" x14ac:dyDescent="0.2">
      <c r="B62" s="72"/>
      <c r="C62" s="80"/>
      <c r="D62" s="80"/>
      <c r="E62" s="69"/>
      <c r="F62" s="69"/>
      <c r="G62" s="80"/>
      <c r="H62" s="80"/>
      <c r="I62" s="73"/>
      <c r="J62" s="69"/>
    </row>
    <row r="63" spans="1:11" s="12" customFormat="1" ht="14.1" customHeight="1" x14ac:dyDescent="0.2">
      <c r="B63" s="74"/>
      <c r="C63" s="75"/>
      <c r="D63" s="75"/>
      <c r="E63" s="76"/>
      <c r="F63" s="76"/>
      <c r="G63" s="75"/>
      <c r="H63" s="75"/>
      <c r="I63" s="73"/>
      <c r="J63" s="69"/>
    </row>
    <row r="64" spans="1:11" s="12" customFormat="1" ht="9.9499999999999993" customHeight="1" x14ac:dyDescent="0.2">
      <c r="D64" s="77"/>
      <c r="G64" s="15"/>
      <c r="H64" s="15"/>
    </row>
    <row r="65" spans="4:10" s="12" customFormat="1" x14ac:dyDescent="0.2">
      <c r="D65" s="77"/>
      <c r="G65" s="15"/>
      <c r="H65" s="15"/>
    </row>
    <row r="66" spans="4:10" s="12" customFormat="1" x14ac:dyDescent="0.2">
      <c r="D66" s="77"/>
      <c r="G66" s="15"/>
      <c r="H66" s="15"/>
      <c r="J66" s="81"/>
    </row>
    <row r="67" spans="4:10" s="12" customFormat="1" x14ac:dyDescent="0.2">
      <c r="G67" s="15"/>
      <c r="H67" s="15"/>
    </row>
    <row r="68" spans="4:10" s="12" customFormat="1" x14ac:dyDescent="0.2">
      <c r="G68" s="15"/>
      <c r="H68" s="15"/>
    </row>
    <row r="69" spans="4:10" s="12" customFormat="1" x14ac:dyDescent="0.2">
      <c r="G69" s="15"/>
      <c r="H69" s="15"/>
    </row>
    <row r="70" spans="4:10" s="12" customFormat="1" x14ac:dyDescent="0.2">
      <c r="G70" s="15"/>
      <c r="H70" s="15"/>
    </row>
    <row r="71" spans="4:10" s="12" customFormat="1" x14ac:dyDescent="0.2">
      <c r="G71" s="15"/>
      <c r="H71" s="15"/>
    </row>
    <row r="72" spans="4:10" s="12" customFormat="1" x14ac:dyDescent="0.2">
      <c r="G72" s="15"/>
      <c r="H72" s="15"/>
    </row>
    <row r="73" spans="4:10" s="12" customFormat="1" x14ac:dyDescent="0.2">
      <c r="G73" s="15"/>
      <c r="H73" s="15"/>
    </row>
    <row r="74" spans="4:10" s="12" customFormat="1" x14ac:dyDescent="0.2">
      <c r="G74" s="15"/>
      <c r="H74" s="15"/>
    </row>
    <row r="75" spans="4:10" s="12" customFormat="1" x14ac:dyDescent="0.2">
      <c r="G75" s="15"/>
      <c r="H75" s="15"/>
    </row>
    <row r="76" spans="4:10" s="12" customFormat="1" x14ac:dyDescent="0.2">
      <c r="G76" s="15"/>
      <c r="H76" s="15"/>
    </row>
    <row r="77" spans="4:10" s="12" customFormat="1" x14ac:dyDescent="0.2">
      <c r="G77" s="15"/>
      <c r="H77" s="15"/>
    </row>
    <row r="78" spans="4:10" s="12" customFormat="1" x14ac:dyDescent="0.2">
      <c r="G78" s="15"/>
      <c r="H78" s="15"/>
    </row>
    <row r="79" spans="4:10" s="12" customFormat="1" x14ac:dyDescent="0.2">
      <c r="G79" s="15"/>
      <c r="H79" s="15"/>
    </row>
  </sheetData>
  <mergeCells count="69">
    <mergeCell ref="G54:H54"/>
    <mergeCell ref="C61:D61"/>
    <mergeCell ref="G61:H61"/>
    <mergeCell ref="C62:D62"/>
    <mergeCell ref="G62:H62"/>
    <mergeCell ref="C63:D63"/>
    <mergeCell ref="G63:H63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ageMargins left="0.51181102362204722" right="0.5118110236220472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2017-07-10T15:31:43Z</cp:lastPrinted>
  <dcterms:created xsi:type="dcterms:W3CDTF">2017-07-10T15:30:29Z</dcterms:created>
  <dcterms:modified xsi:type="dcterms:W3CDTF">2017-07-10T15:37:35Z</dcterms:modified>
</cp:coreProperties>
</file>